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三好\助成金\県ト協　助成金\安全教育訓練促進助成\R2\"/>
    </mc:Choice>
  </mc:AlternateContent>
  <xr:revisionPtr revIDLastSave="0" documentId="13_ncr:1_{815A2D55-6D8F-4504-A655-D21CAD1B05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名簿" sheetId="2" r:id="rId2"/>
  </sheets>
  <definedNames>
    <definedName name="_xlnm.Print_Area" localSheetId="0">申請書!$A$1:$G$57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  <c r="E42" i="1"/>
  <c r="E41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F23" i="1"/>
  <c r="G23" i="1" s="1"/>
  <c r="F24" i="1"/>
  <c r="G24" i="1" s="1"/>
  <c r="F25" i="1"/>
  <c r="G25" i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E40" i="1"/>
  <c r="F40" i="1"/>
  <c r="G40" i="1" s="1"/>
  <c r="F41" i="1"/>
  <c r="G41" i="1" s="1"/>
  <c r="F42" i="1"/>
  <c r="G42" i="1" s="1"/>
  <c r="F43" i="1"/>
  <c r="G43" i="1" s="1"/>
  <c r="C44" i="1"/>
  <c r="E44" i="1" l="1"/>
  <c r="G44" i="1"/>
  <c r="C16" i="1" s="1"/>
  <c r="F44" i="1"/>
</calcChain>
</file>

<file path=xl/sharedStrings.xml><?xml version="1.0" encoding="utf-8"?>
<sst xmlns="http://schemas.openxmlformats.org/spreadsheetml/2006/main" count="59" uniqueCount="59">
  <si>
    <t>別紙様式</t>
    <phoneticPr fontId="19"/>
  </si>
  <si>
    <t xml:space="preserve"> 公益社団法人大分県トラック協会長　殿</t>
    <rPh sb="1" eb="3">
      <t>コウエキ</t>
    </rPh>
    <rPh sb="3" eb="5">
      <t>シャダン</t>
    </rPh>
    <rPh sb="5" eb="7">
      <t>ホウジン</t>
    </rPh>
    <rPh sb="7" eb="10">
      <t>オオイタケン</t>
    </rPh>
    <rPh sb="14" eb="16">
      <t>キョウカイ</t>
    </rPh>
    <rPh sb="16" eb="17">
      <t>チョウ</t>
    </rPh>
    <rPh sb="18" eb="19">
      <t>ドノ</t>
    </rPh>
    <phoneticPr fontId="19"/>
  </si>
  <si>
    <t>所 在 地</t>
    <rPh sb="0" eb="1">
      <t>トコロ</t>
    </rPh>
    <rPh sb="2" eb="3">
      <t>ザイ</t>
    </rPh>
    <rPh sb="4" eb="5">
      <t>チ</t>
    </rPh>
    <phoneticPr fontId="19"/>
  </si>
  <si>
    <t>事業所名</t>
    <rPh sb="0" eb="3">
      <t>ジギョウショ</t>
    </rPh>
    <rPh sb="3" eb="4">
      <t>メイ</t>
    </rPh>
    <phoneticPr fontId="19"/>
  </si>
  <si>
    <t>代表者名</t>
    <rPh sb="0" eb="3">
      <t>ダイヒョウシャ</t>
    </rPh>
    <rPh sb="3" eb="4">
      <t>ナ</t>
    </rPh>
    <phoneticPr fontId="19"/>
  </si>
  <si>
    <t xml:space="preserve">　　　　　　　　　　　　　　　　　　　　　　　㊞  </t>
    <phoneticPr fontId="19"/>
  </si>
  <si>
    <t>電話番号</t>
    <rPh sb="0" eb="2">
      <t>デンワ</t>
    </rPh>
    <rPh sb="2" eb="4">
      <t>バンゴウ</t>
    </rPh>
    <phoneticPr fontId="19"/>
  </si>
  <si>
    <t>(作成担当者)</t>
    <rPh sb="1" eb="3">
      <t>サクセイ</t>
    </rPh>
    <rPh sb="3" eb="6">
      <t>タントウシャ</t>
    </rPh>
    <phoneticPr fontId="19"/>
  </si>
  <si>
    <t>安全教育訓練促進助成金申請書</t>
    <rPh sb="0" eb="2">
      <t>アンゼン</t>
    </rPh>
    <rPh sb="2" eb="4">
      <t>キョウイク</t>
    </rPh>
    <rPh sb="4" eb="6">
      <t>クンレン</t>
    </rPh>
    <rPh sb="6" eb="8">
      <t>ソクシン</t>
    </rPh>
    <rPh sb="8" eb="11">
      <t>ジョセイキン</t>
    </rPh>
    <rPh sb="11" eb="13">
      <t>シンセイ</t>
    </rPh>
    <rPh sb="13" eb="14">
      <t>ショ</t>
    </rPh>
    <phoneticPr fontId="19"/>
  </si>
  <si>
    <t>記</t>
    <rPh sb="0" eb="1">
      <t>キ</t>
    </rPh>
    <phoneticPr fontId="19"/>
  </si>
  <si>
    <t>区分</t>
    <rPh sb="0" eb="2">
      <t>クブン</t>
    </rPh>
    <phoneticPr fontId="19"/>
  </si>
  <si>
    <t>講　習　種　別</t>
    <rPh sb="0" eb="1">
      <t>コウ</t>
    </rPh>
    <rPh sb="2" eb="3">
      <t>ナライ</t>
    </rPh>
    <rPh sb="4" eb="5">
      <t>タネ</t>
    </rPh>
    <rPh sb="6" eb="7">
      <t>ベツ</t>
    </rPh>
    <phoneticPr fontId="19"/>
  </si>
  <si>
    <t>受講者数(A)</t>
    <rPh sb="0" eb="3">
      <t>ジュコウシャ</t>
    </rPh>
    <rPh sb="3" eb="4">
      <t>スウ</t>
    </rPh>
    <phoneticPr fontId="19"/>
  </si>
  <si>
    <t>支払額(A×B)</t>
    <rPh sb="0" eb="2">
      <t>シハライ</t>
    </rPh>
    <rPh sb="2" eb="3">
      <t>ガク</t>
    </rPh>
    <phoneticPr fontId="19"/>
  </si>
  <si>
    <t>助成金</t>
    <phoneticPr fontId="19"/>
  </si>
  <si>
    <t>(1/2又は上限1万1/1名)</t>
    <rPh sb="4" eb="5">
      <t>マタ</t>
    </rPh>
    <rPh sb="6" eb="8">
      <t>ジョウゲン</t>
    </rPh>
    <rPh sb="9" eb="10">
      <t>マン</t>
    </rPh>
    <rPh sb="13" eb="14">
      <t>ナ</t>
    </rPh>
    <phoneticPr fontId="19"/>
  </si>
  <si>
    <t>ただし、100円未満切捨</t>
    <rPh sb="7" eb="8">
      <t>エン</t>
    </rPh>
    <rPh sb="8" eb="10">
      <t>ミマン</t>
    </rPh>
    <rPh sb="10" eb="12">
      <t>キリス</t>
    </rPh>
    <phoneticPr fontId="19"/>
  </si>
  <si>
    <t>移動式クレーン</t>
    <rPh sb="0" eb="2">
      <t>イドウ</t>
    </rPh>
    <rPh sb="2" eb="3">
      <t>シキ</t>
    </rPh>
    <phoneticPr fontId="19"/>
  </si>
  <si>
    <t>車両系解体</t>
    <rPh sb="0" eb="2">
      <t>シャリョウ</t>
    </rPh>
    <rPh sb="2" eb="3">
      <t>ケイ</t>
    </rPh>
    <rPh sb="3" eb="5">
      <t>カイタイ</t>
    </rPh>
    <phoneticPr fontId="19"/>
  </si>
  <si>
    <t>不整地</t>
    <rPh sb="0" eb="3">
      <t>フセイチ</t>
    </rPh>
    <phoneticPr fontId="19"/>
  </si>
  <si>
    <t>高所作業車</t>
    <rPh sb="0" eb="2">
      <t>コウショ</t>
    </rPh>
    <rPh sb="2" eb="5">
      <t>サギョウシャ</t>
    </rPh>
    <phoneticPr fontId="19"/>
  </si>
  <si>
    <t>玉掛</t>
    <rPh sb="0" eb="1">
      <t>タマ</t>
    </rPh>
    <rPh sb="1" eb="2">
      <t>カ</t>
    </rPh>
    <phoneticPr fontId="19"/>
  </si>
  <si>
    <t>クレーン等特別教育</t>
    <rPh sb="4" eb="5">
      <t>トウ</t>
    </rPh>
    <rPh sb="5" eb="7">
      <t>トクベツ</t>
    </rPh>
    <rPh sb="7" eb="9">
      <t>キョウイク</t>
    </rPh>
    <phoneticPr fontId="19"/>
  </si>
  <si>
    <t>ローラー等特別教育</t>
    <rPh sb="4" eb="5">
      <t>トウ</t>
    </rPh>
    <rPh sb="5" eb="7">
      <t>トクベツ</t>
    </rPh>
    <rPh sb="7" eb="9">
      <t>キョウイク</t>
    </rPh>
    <phoneticPr fontId="19"/>
  </si>
  <si>
    <t>職長教育</t>
    <rPh sb="0" eb="2">
      <t>ショクチョウ</t>
    </rPh>
    <rPh sb="2" eb="4">
      <t>キョウイク</t>
    </rPh>
    <phoneticPr fontId="19"/>
  </si>
  <si>
    <t>車両系(整地等）</t>
    <rPh sb="0" eb="3">
      <t>シャリョウケイ</t>
    </rPh>
    <rPh sb="4" eb="7">
      <t>セイチトウ</t>
    </rPh>
    <phoneticPr fontId="19"/>
  </si>
  <si>
    <t>車両系(基礎工事用）</t>
    <rPh sb="0" eb="3">
      <t>シャリョウケイ</t>
    </rPh>
    <rPh sb="4" eb="6">
      <t>キソ</t>
    </rPh>
    <rPh sb="6" eb="9">
      <t>コウジヨウ</t>
    </rPh>
    <phoneticPr fontId="19"/>
  </si>
  <si>
    <t>小型移動式クレーン</t>
    <rPh sb="0" eb="5">
      <t>コガタイドウシキ</t>
    </rPh>
    <phoneticPr fontId="19"/>
  </si>
  <si>
    <t>小型車両系特別教育</t>
    <rPh sb="0" eb="2">
      <t>コガタ</t>
    </rPh>
    <rPh sb="2" eb="5">
      <t>シャリョウケイ</t>
    </rPh>
    <rPh sb="5" eb="7">
      <t>トクベツ</t>
    </rPh>
    <rPh sb="7" eb="9">
      <t>キョウイク</t>
    </rPh>
    <phoneticPr fontId="19"/>
  </si>
  <si>
    <t>アーク溶接特別教育</t>
    <rPh sb="3" eb="5">
      <t>ヨウセツ</t>
    </rPh>
    <rPh sb="5" eb="7">
      <t>トクベツ</t>
    </rPh>
    <rPh sb="7" eb="9">
      <t>キョウイク</t>
    </rPh>
    <phoneticPr fontId="19"/>
  </si>
  <si>
    <t>危険再認識教育</t>
    <rPh sb="0" eb="2">
      <t>キケン</t>
    </rPh>
    <rPh sb="2" eb="5">
      <t>サイニンシキ</t>
    </rPh>
    <rPh sb="5" eb="7">
      <t>キョウイク</t>
    </rPh>
    <phoneticPr fontId="19"/>
  </si>
  <si>
    <t>フォークリフト運転</t>
    <rPh sb="7" eb="9">
      <t>ウンテン</t>
    </rPh>
    <phoneticPr fontId="19"/>
  </si>
  <si>
    <t>ショベルローダー等運転</t>
    <rPh sb="8" eb="9">
      <t>トウ</t>
    </rPh>
    <rPh sb="9" eb="11">
      <t>ウンテン</t>
    </rPh>
    <phoneticPr fontId="19"/>
  </si>
  <si>
    <t>はい作業主任者</t>
    <rPh sb="2" eb="4">
      <t>サギョウ</t>
    </rPh>
    <rPh sb="4" eb="7">
      <t>シュニンシャ</t>
    </rPh>
    <phoneticPr fontId="19"/>
  </si>
  <si>
    <t>積卸作業指揮者</t>
    <rPh sb="0" eb="2">
      <t>ツミオロシ</t>
    </rPh>
    <rPh sb="2" eb="4">
      <t>サギョウ</t>
    </rPh>
    <rPh sb="4" eb="7">
      <t>シキシャ</t>
    </rPh>
    <phoneticPr fontId="19"/>
  </si>
  <si>
    <t>交通労災防止担当</t>
    <rPh sb="0" eb="2">
      <t>コウツウ</t>
    </rPh>
    <rPh sb="2" eb="4">
      <t>ロウサイ</t>
    </rPh>
    <rPh sb="4" eb="6">
      <t>ボウシ</t>
    </rPh>
    <rPh sb="6" eb="8">
      <t>タントウ</t>
    </rPh>
    <phoneticPr fontId="19"/>
  </si>
  <si>
    <t>車両系荷役運搬</t>
    <rPh sb="0" eb="5">
      <t>シャリョウケイニヤク</t>
    </rPh>
    <rPh sb="5" eb="7">
      <t>ウンパン</t>
    </rPh>
    <phoneticPr fontId="19"/>
  </si>
  <si>
    <t>フォーク(1t未満)特別教育</t>
    <phoneticPr fontId="19"/>
  </si>
  <si>
    <t>合　　　　　計</t>
    <rPh sb="0" eb="1">
      <t>ゴウ</t>
    </rPh>
    <rPh sb="6" eb="7">
      <t>ケイ</t>
    </rPh>
    <phoneticPr fontId="19"/>
  </si>
  <si>
    <t>助成金振込希望金融機関</t>
    <rPh sb="0" eb="2">
      <t>ジョセイ</t>
    </rPh>
    <rPh sb="2" eb="3">
      <t>キン</t>
    </rPh>
    <rPh sb="3" eb="5">
      <t>フリコミ</t>
    </rPh>
    <rPh sb="5" eb="6">
      <t>マレ</t>
    </rPh>
    <rPh sb="6" eb="7">
      <t>ボウ</t>
    </rPh>
    <rPh sb="7" eb="9">
      <t>キンユウ</t>
    </rPh>
    <rPh sb="9" eb="11">
      <t>キカン</t>
    </rPh>
    <phoneticPr fontId="19"/>
  </si>
  <si>
    <t>金融機関名・支店名</t>
    <rPh sb="0" eb="2">
      <t>キンユウ</t>
    </rPh>
    <rPh sb="2" eb="4">
      <t>キカン</t>
    </rPh>
    <rPh sb="4" eb="5">
      <t>メイ</t>
    </rPh>
    <rPh sb="6" eb="8">
      <t>シテン</t>
    </rPh>
    <rPh sb="8" eb="9">
      <t>ナ</t>
    </rPh>
    <phoneticPr fontId="19"/>
  </si>
  <si>
    <t>口座科目</t>
    <rPh sb="0" eb="2">
      <t>コウザ</t>
    </rPh>
    <rPh sb="2" eb="4">
      <t>カモク</t>
    </rPh>
    <phoneticPr fontId="19"/>
  </si>
  <si>
    <t>口座番号</t>
    <rPh sb="0" eb="2">
      <t>コウザ</t>
    </rPh>
    <rPh sb="2" eb="4">
      <t>バンゴウ</t>
    </rPh>
    <phoneticPr fontId="19"/>
  </si>
  <si>
    <t>口座名義</t>
    <rPh sb="0" eb="2">
      <t>コウザ</t>
    </rPh>
    <rPh sb="2" eb="4">
      <t>メイギ</t>
    </rPh>
    <phoneticPr fontId="19"/>
  </si>
  <si>
    <t>　　　　　　　　　　　　　　　　　　　　　　　　　　　　　　　　　</t>
    <phoneticPr fontId="19"/>
  </si>
  <si>
    <t>　　　　　　　　　　　　　　　　　　　　　　　　　　　　　　　　　</t>
    <phoneticPr fontId="19"/>
  </si>
  <si>
    <t>受講者名簿</t>
    <rPh sb="0" eb="3">
      <t>ジュコウシャ</t>
    </rPh>
    <rPh sb="3" eb="5">
      <t>メイボ</t>
    </rPh>
    <phoneticPr fontId="19"/>
  </si>
  <si>
    <t>氏　　　　名</t>
    <rPh sb="0" eb="1">
      <t>シ</t>
    </rPh>
    <rPh sb="5" eb="6">
      <t>メイ</t>
    </rPh>
    <phoneticPr fontId="19"/>
  </si>
  <si>
    <t>受講科目名称</t>
    <rPh sb="0" eb="2">
      <t>ジュコウ</t>
    </rPh>
    <rPh sb="2" eb="4">
      <t>カモク</t>
    </rPh>
    <rPh sb="4" eb="6">
      <t>メイショウ</t>
    </rPh>
    <phoneticPr fontId="19"/>
  </si>
  <si>
    <t>以上　　　　　　　　　　名</t>
    <rPh sb="0" eb="2">
      <t>イジョウ</t>
    </rPh>
    <rPh sb="12" eb="13">
      <t>ナ</t>
    </rPh>
    <phoneticPr fontId="19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</si>
  <si>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9"/>
  </si>
  <si>
    <t>請求額　　</t>
    <rPh sb="0" eb="2">
      <t>セイキュウ</t>
    </rPh>
    <rPh sb="2" eb="3">
      <t>ガク</t>
    </rPh>
    <phoneticPr fontId="19"/>
  </si>
  <si>
    <t>受講機関名称　　</t>
    <rPh sb="0" eb="2">
      <t>ジュコウ</t>
    </rPh>
    <rPh sb="2" eb="4">
      <t>キカン</t>
    </rPh>
    <rPh sb="4" eb="6">
      <t>メイショウ</t>
    </rPh>
    <phoneticPr fontId="19"/>
  </si>
  <si>
    <t>円　　</t>
    <rPh sb="0" eb="1">
      <t>エン</t>
    </rPh>
    <phoneticPr fontId="19"/>
  </si>
  <si>
    <t>標記について、下記のとおり講習を実施しましたので、申請します。</t>
    <rPh sb="0" eb="2">
      <t>ヒョウキ</t>
    </rPh>
    <rPh sb="7" eb="9">
      <t>カキ</t>
    </rPh>
    <rPh sb="13" eb="15">
      <t>コウシュウ</t>
    </rPh>
    <rPh sb="16" eb="18">
      <t>ジッシ</t>
    </rPh>
    <rPh sb="25" eb="27">
      <t>シンセイ</t>
    </rPh>
    <phoneticPr fontId="19"/>
  </si>
  <si>
    <t>ご不明な点は、協会事務局までお問い合わせください。（TEL　097-558-6311）</t>
    <rPh sb="1" eb="3">
      <t>フメイ</t>
    </rPh>
    <rPh sb="4" eb="5">
      <t>テン</t>
    </rPh>
    <rPh sb="7" eb="9">
      <t>キョウカイ</t>
    </rPh>
    <rPh sb="9" eb="12">
      <t>ジムキョク</t>
    </rPh>
    <rPh sb="15" eb="16">
      <t>ト</t>
    </rPh>
    <rPh sb="17" eb="18">
      <t>ア</t>
    </rPh>
    <phoneticPr fontId="19"/>
  </si>
  <si>
    <t>会社名　　</t>
    <rPh sb="0" eb="2">
      <t>カイシャ</t>
    </rPh>
    <rPh sb="2" eb="3">
      <t>ナ</t>
    </rPh>
    <phoneticPr fontId="19"/>
  </si>
  <si>
    <t>受講機関名　　</t>
    <rPh sb="0" eb="2">
      <t>ジュコウ</t>
    </rPh>
    <rPh sb="2" eb="4">
      <t>キカン</t>
    </rPh>
    <rPh sb="4" eb="5">
      <t>ナ</t>
    </rPh>
    <phoneticPr fontId="19"/>
  </si>
  <si>
    <t>単価(B)※　　　　　</t>
    <rPh sb="0" eb="2">
      <t>タンカ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</si>
</sst>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General;General;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176" fontId="20" fillId="0" borderId="0" xfId="0" applyNumberFormat="1" applyFont="1" applyAlignment="1">
      <alignment vertical="center"/>
    </xf>
    <xf numFmtId="38" fontId="20" fillId="0" borderId="0" xfId="33" applyFont="1" applyAlignment="1">
      <alignment horizontal="right" vertical="center"/>
    </xf>
    <xf numFmtId="38" fontId="20" fillId="0" borderId="0" xfId="33" applyFont="1" applyAlignment="1">
      <alignment vertical="center"/>
    </xf>
    <xf numFmtId="0" fontId="20" fillId="0" borderId="0" xfId="0" applyFont="1" applyAlignment="1">
      <alignment horizontal="right" vertical="center"/>
    </xf>
    <xf numFmtId="38" fontId="20" fillId="0" borderId="0" xfId="33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38" fontId="20" fillId="0" borderId="0" xfId="33" applyFont="1" applyAlignment="1">
      <alignment vertical="center"/>
    </xf>
    <xf numFmtId="38" fontId="20" fillId="0" borderId="0" xfId="33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38" fontId="21" fillId="0" borderId="10" xfId="33" applyFont="1" applyBorder="1" applyAlignment="1">
      <alignment horizontal="left" vertical="center"/>
    </xf>
    <xf numFmtId="38" fontId="21" fillId="0" borderId="10" xfId="33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right" justifyLastLine="1"/>
    </xf>
    <xf numFmtId="38" fontId="23" fillId="0" borderId="10" xfId="33" applyFont="1" applyBorder="1" applyAlignment="1"/>
    <xf numFmtId="38" fontId="20" fillId="0" borderId="10" xfId="33" applyFont="1" applyBorder="1" applyAlignment="1">
      <alignment horizontal="right"/>
    </xf>
    <xf numFmtId="38" fontId="20" fillId="0" borderId="0" xfId="33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76" fontId="20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38" fontId="20" fillId="0" borderId="0" xfId="33" applyFont="1" applyBorder="1" applyAlignment="1">
      <alignment vertical="center"/>
    </xf>
    <xf numFmtId="0" fontId="20" fillId="0" borderId="0" xfId="0" applyFont="1" applyBorder="1" applyAlignment="1">
      <alignment horizontal="right"/>
    </xf>
    <xf numFmtId="176" fontId="20" fillId="0" borderId="10" xfId="0" applyNumberFormat="1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76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38" fontId="20" fillId="0" borderId="15" xfId="33" applyFont="1" applyBorder="1" applyAlignment="1">
      <alignment horizontal="center" vertical="center"/>
    </xf>
    <xf numFmtId="38" fontId="20" fillId="0" borderId="29" xfId="33" applyFont="1" applyBorder="1" applyAlignment="1">
      <alignment horizontal="center" vertical="center"/>
    </xf>
    <xf numFmtId="38" fontId="20" fillId="0" borderId="15" xfId="33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76" fontId="20" fillId="0" borderId="28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wrapText="1"/>
    </xf>
    <xf numFmtId="38" fontId="20" fillId="0" borderId="28" xfId="33" applyFont="1" applyBorder="1" applyAlignment="1">
      <alignment horizontal="center" vertical="center"/>
    </xf>
    <xf numFmtId="38" fontId="20" fillId="0" borderId="11" xfId="33" applyFont="1" applyBorder="1" applyAlignment="1">
      <alignment horizontal="center" vertical="center"/>
    </xf>
    <xf numFmtId="38" fontId="24" fillId="0" borderId="28" xfId="33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38" fontId="20" fillId="0" borderId="12" xfId="33" applyFont="1" applyBorder="1" applyAlignment="1">
      <alignment horizontal="center" vertical="center"/>
    </xf>
    <xf numFmtId="38" fontId="20" fillId="0" borderId="13" xfId="33" applyFont="1" applyBorder="1" applyAlignment="1">
      <alignment horizontal="center" vertical="center"/>
    </xf>
    <xf numFmtId="38" fontId="25" fillId="0" borderId="12" xfId="33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vertical="center"/>
    </xf>
    <xf numFmtId="176" fontId="20" fillId="0" borderId="37" xfId="0" applyNumberFormat="1" applyFont="1" applyBorder="1" applyAlignment="1">
      <alignment horizontal="right" vertical="center"/>
    </xf>
    <xf numFmtId="177" fontId="20" fillId="0" borderId="37" xfId="0" applyNumberFormat="1" applyFont="1" applyBorder="1" applyAlignment="1">
      <alignment vertical="center"/>
    </xf>
    <xf numFmtId="38" fontId="20" fillId="0" borderId="37" xfId="33" applyFont="1" applyFill="1" applyBorder="1" applyAlignment="1">
      <alignment vertical="center"/>
    </xf>
    <xf numFmtId="38" fontId="20" fillId="0" borderId="38" xfId="33" applyFont="1" applyFill="1" applyBorder="1" applyAlignment="1">
      <alignment vertical="center"/>
    </xf>
    <xf numFmtId="38" fontId="20" fillId="0" borderId="37" xfId="33" applyFont="1" applyBorder="1" applyAlignment="1">
      <alignment vertical="center"/>
    </xf>
    <xf numFmtId="0" fontId="20" fillId="0" borderId="33" xfId="0" applyFont="1" applyBorder="1" applyAlignment="1">
      <alignment horizontal="center" vertical="center"/>
    </xf>
    <xf numFmtId="0" fontId="20" fillId="0" borderId="39" xfId="0" applyFont="1" applyBorder="1" applyAlignment="1">
      <alignment vertical="center"/>
    </xf>
    <xf numFmtId="176" fontId="20" fillId="0" borderId="33" xfId="0" applyNumberFormat="1" applyFont="1" applyBorder="1" applyAlignment="1">
      <alignment horizontal="right" vertical="center"/>
    </xf>
    <xf numFmtId="177" fontId="20" fillId="0" borderId="33" xfId="0" applyNumberFormat="1" applyFont="1" applyBorder="1" applyAlignment="1">
      <alignment vertical="center"/>
    </xf>
    <xf numFmtId="38" fontId="20" fillId="0" borderId="33" xfId="33" applyFont="1" applyFill="1" applyBorder="1" applyAlignment="1">
      <alignment vertical="center"/>
    </xf>
    <xf numFmtId="38" fontId="20" fillId="0" borderId="34" xfId="33" applyFont="1" applyFill="1" applyBorder="1" applyAlignment="1">
      <alignment vertical="center"/>
    </xf>
    <xf numFmtId="38" fontId="20" fillId="0" borderId="33" xfId="33" applyFont="1" applyBorder="1" applyAlignment="1">
      <alignment vertical="center"/>
    </xf>
    <xf numFmtId="0" fontId="20" fillId="0" borderId="34" xfId="0" applyFont="1" applyBorder="1" applyAlignment="1">
      <alignment horizontal="left" vertical="center"/>
    </xf>
    <xf numFmtId="177" fontId="20" fillId="0" borderId="33" xfId="0" applyNumberFormat="1" applyFont="1" applyBorder="1" applyAlignment="1">
      <alignment horizontal="right" vertical="center"/>
    </xf>
    <xf numFmtId="38" fontId="20" fillId="24" borderId="33" xfId="33" applyFont="1" applyFill="1" applyBorder="1" applyAlignment="1">
      <alignment vertical="center"/>
    </xf>
    <xf numFmtId="0" fontId="20" fillId="25" borderId="33" xfId="0" applyFont="1" applyFill="1" applyBorder="1" applyAlignment="1">
      <alignment horizontal="center" vertical="center"/>
    </xf>
    <xf numFmtId="0" fontId="20" fillId="25" borderId="39" xfId="0" applyFont="1" applyFill="1" applyBorder="1" applyAlignment="1">
      <alignment vertical="center"/>
    </xf>
    <xf numFmtId="0" fontId="20" fillId="0" borderId="35" xfId="0" applyFont="1" applyBorder="1" applyAlignment="1">
      <alignment horizontal="center" vertical="center"/>
    </xf>
    <xf numFmtId="0" fontId="20" fillId="0" borderId="40" xfId="0" applyFont="1" applyBorder="1" applyAlignment="1">
      <alignment vertical="center"/>
    </xf>
    <xf numFmtId="176" fontId="20" fillId="0" borderId="35" xfId="0" applyNumberFormat="1" applyFont="1" applyBorder="1" applyAlignment="1">
      <alignment horizontal="right" vertical="center"/>
    </xf>
    <xf numFmtId="177" fontId="20" fillId="0" borderId="35" xfId="0" applyNumberFormat="1" applyFont="1" applyBorder="1" applyAlignment="1">
      <alignment vertical="center"/>
    </xf>
    <xf numFmtId="38" fontId="20" fillId="0" borderId="35" xfId="33" applyFont="1" applyFill="1" applyBorder="1" applyAlignment="1">
      <alignment vertical="center"/>
    </xf>
    <xf numFmtId="38" fontId="20" fillId="0" borderId="36" xfId="33" applyFont="1" applyFill="1" applyBorder="1" applyAlignment="1">
      <alignment vertical="center"/>
    </xf>
    <xf numFmtId="38" fontId="20" fillId="0" borderId="35" xfId="33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178" fontId="20" fillId="0" borderId="30" xfId="0" applyNumberFormat="1" applyFont="1" applyBorder="1" applyAlignment="1">
      <alignment vertical="center"/>
    </xf>
    <xf numFmtId="176" fontId="20" fillId="0" borderId="31" xfId="0" applyNumberFormat="1" applyFont="1" applyBorder="1" applyAlignment="1">
      <alignment vertical="center"/>
    </xf>
    <xf numFmtId="38" fontId="20" fillId="0" borderId="30" xfId="33" applyFont="1" applyBorder="1" applyAlignment="1">
      <alignment vertical="center"/>
    </xf>
    <xf numFmtId="38" fontId="20" fillId="0" borderId="32" xfId="33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38" fontId="20" fillId="0" borderId="14" xfId="33" applyFont="1" applyBorder="1" applyAlignment="1">
      <alignment horizontal="center" vertical="center"/>
    </xf>
    <xf numFmtId="38" fontId="27" fillId="0" borderId="14" xfId="33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76" fontId="20" fillId="0" borderId="0" xfId="0" applyNumberFormat="1" applyFont="1" applyAlignment="1">
      <alignment horizontal="right" vertical="center"/>
    </xf>
    <xf numFmtId="38" fontId="27" fillId="0" borderId="0" xfId="33" applyFont="1" applyAlignment="1">
      <alignment horizontal="right" vertical="top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0" borderId="16" xfId="0" applyFont="1" applyBorder="1">
      <alignment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0" fillId="0" borderId="19" xfId="0" applyFont="1" applyBorder="1">
      <alignment vertical="center"/>
    </xf>
    <xf numFmtId="0" fontId="20" fillId="0" borderId="20" xfId="0" applyFont="1" applyBorder="1">
      <alignment vertical="center"/>
    </xf>
    <xf numFmtId="0" fontId="20" fillId="0" borderId="21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24" xfId="0" applyFont="1" applyBorder="1">
      <alignment vertical="center"/>
    </xf>
    <xf numFmtId="0" fontId="20" fillId="0" borderId="25" xfId="0" applyFont="1" applyBorder="1">
      <alignment vertical="center"/>
    </xf>
    <xf numFmtId="0" fontId="20" fillId="0" borderId="26" xfId="0" applyFont="1" applyBorder="1">
      <alignment vertical="center"/>
    </xf>
    <xf numFmtId="0" fontId="20" fillId="0" borderId="27" xfId="0" applyFont="1" applyBorder="1">
      <alignment vertical="center"/>
    </xf>
    <xf numFmtId="0" fontId="20" fillId="0" borderId="0" xfId="0" applyFont="1" applyAlignment="1">
      <alignment horizontal="righ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866773</xdr:colOff>
      <xdr:row>18</xdr:row>
      <xdr:rowOff>57150</xdr:rowOff>
    </xdr:from>
    <xdr:to>
      <xdr:col>6</xdr:col>
      <xdr:colOff>933449</xdr:colOff>
      <xdr:row>19</xdr:row>
      <xdr:rowOff>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238498" y="3048000"/>
          <a:ext cx="2886076" cy="209550"/>
        </a:xfrm>
        <a:prstGeom prst="roundRect">
          <a:avLst/>
        </a:prstGeom>
        <a:noFill/>
        <a:ln w="1270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 u="sng"/>
            <a:t>※  </a:t>
          </a:r>
          <a:r>
            <a:rPr kumimoji="1" lang="ja-JP" altLang="en-US" sz="900" b="1" u="sng"/>
            <a:t>単価</a:t>
          </a:r>
          <a:r>
            <a:rPr kumimoji="1" lang="en-US" altLang="ja-JP" sz="900" b="1" u="sng"/>
            <a:t>(B)=</a:t>
          </a:r>
          <a:r>
            <a:rPr kumimoji="1" lang="ja-JP" altLang="en-US" sz="900" b="1" u="sng"/>
            <a:t>受講料のみ</a:t>
          </a:r>
          <a:r>
            <a:rPr kumimoji="1" lang="en-US" altLang="ja-JP" sz="800" b="1" u="sng"/>
            <a:t>(</a:t>
          </a:r>
          <a:r>
            <a:rPr kumimoji="1" lang="ja-JP" altLang="en-US" sz="800" b="1" u="sng"/>
            <a:t>テキスト代・消費税除く</a:t>
          </a:r>
          <a:r>
            <a:rPr kumimoji="1" lang="en-US" altLang="ja-JP" sz="800" b="1" u="sng"/>
            <a:t>)</a:t>
          </a:r>
          <a:endParaRPr kumimoji="1" lang="ja-JP" altLang="en-US" sz="800" b="1" u="sng"/>
        </a:p>
      </xdr:txBody>
    </xdr:sp>
    <xdr:clientData/>
  </xdr:twoCellAnchor>
  <xdr:twoCellAnchor editAs="oneCell">
    <xdr:from>
      <xdr:col>0</xdr:col>
      <xdr:colOff>38100</xdr:colOff>
      <xdr:row>48</xdr:row>
      <xdr:rowOff>142875</xdr:rowOff>
    </xdr:from>
    <xdr:to>
      <xdr:col>6</xdr:col>
      <xdr:colOff>1562101</xdr:colOff>
      <xdr:row>55</xdr:row>
      <xdr:rowOff>190500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6B04F0D-4C65-471D-99A3-87EC37017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96425"/>
          <a:ext cx="6715126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view="pageBreakPreview" topLeftCell="A37" zoomScaleNormal="100" zoomScaleSheetLayoutView="100" workbookViewId="0">
      <selection activeCell="E48" sqref="E48:G48"/>
    </sheetView>
  </sheetViews>
  <sheetFormatPr defaultRowHeight="18.95" customHeight="1" x14ac:dyDescent="0.15"/>
  <cols>
    <col min="1" max="1" width="5.25" style="1" customWidth="1"/>
    <col min="2" max="2" width="25.875" style="1" customWidth="1"/>
    <col min="3" max="3" width="11.75" style="2" customWidth="1"/>
    <col min="4" max="4" width="12" style="1" customWidth="1"/>
    <col min="5" max="5" width="12.875" style="4" customWidth="1"/>
    <col min="6" max="6" width="0.375" style="4" customWidth="1"/>
    <col min="7" max="7" width="20.625" style="4" customWidth="1"/>
    <col min="8" max="8" width="7.25" style="1" customWidth="1"/>
    <col min="9" max="16384" width="9" style="1"/>
  </cols>
  <sheetData>
    <row r="1" spans="1:8" ht="13.5" x14ac:dyDescent="0.15">
      <c r="A1" s="1" t="s">
        <v>0</v>
      </c>
      <c r="E1" s="3" t="s">
        <v>50</v>
      </c>
      <c r="F1" s="3"/>
      <c r="G1" s="3"/>
    </row>
    <row r="2" spans="1:8" ht="7.5" customHeight="1" x14ac:dyDescent="0.15">
      <c r="H2" s="5"/>
    </row>
    <row r="3" spans="1:8" ht="13.5" x14ac:dyDescent="0.15">
      <c r="A3" s="1" t="s">
        <v>1</v>
      </c>
    </row>
    <row r="4" spans="1:8" ht="13.5" x14ac:dyDescent="0.15">
      <c r="D4" s="5" t="s">
        <v>2</v>
      </c>
      <c r="E4" s="6"/>
      <c r="F4" s="6"/>
      <c r="G4" s="6"/>
    </row>
    <row r="5" spans="1:8" ht="13.5" x14ac:dyDescent="0.15">
      <c r="D5" s="5" t="s">
        <v>3</v>
      </c>
      <c r="E5" s="6"/>
      <c r="F5" s="6"/>
      <c r="G5" s="6"/>
    </row>
    <row r="6" spans="1:8" ht="13.5" x14ac:dyDescent="0.15">
      <c r="D6" s="5" t="s">
        <v>4</v>
      </c>
      <c r="E6" s="6" t="s">
        <v>5</v>
      </c>
      <c r="F6" s="6"/>
      <c r="G6" s="6"/>
      <c r="H6" s="7"/>
    </row>
    <row r="7" spans="1:8" ht="13.5" x14ac:dyDescent="0.15">
      <c r="D7" s="5" t="s">
        <v>6</v>
      </c>
      <c r="E7" s="6"/>
      <c r="F7" s="6"/>
      <c r="G7" s="8"/>
    </row>
    <row r="8" spans="1:8" ht="6.75" customHeight="1" x14ac:dyDescent="0.15">
      <c r="D8" s="5"/>
      <c r="E8" s="9"/>
      <c r="F8" s="9"/>
    </row>
    <row r="9" spans="1:8" ht="13.5" x14ac:dyDescent="0.15">
      <c r="D9" s="10" t="s">
        <v>7</v>
      </c>
      <c r="E9" s="11"/>
      <c r="F9" s="11"/>
      <c r="G9" s="12"/>
    </row>
    <row r="10" spans="1:8" ht="13.5" x14ac:dyDescent="0.15"/>
    <row r="11" spans="1:8" ht="20.25" customHeight="1" x14ac:dyDescent="0.15">
      <c r="A11" s="13" t="s">
        <v>8</v>
      </c>
      <c r="B11" s="13"/>
      <c r="C11" s="13"/>
      <c r="D11" s="13"/>
      <c r="E11" s="13"/>
      <c r="F11" s="13"/>
      <c r="G11" s="13"/>
    </row>
    <row r="12" spans="1:8" ht="8.25" customHeight="1" x14ac:dyDescent="0.15"/>
    <row r="13" spans="1:8" ht="13.5" x14ac:dyDescent="0.15">
      <c r="A13" s="14" t="s">
        <v>54</v>
      </c>
      <c r="B13" s="14"/>
      <c r="C13" s="14"/>
      <c r="D13" s="14"/>
      <c r="E13" s="14"/>
      <c r="F13" s="14"/>
      <c r="G13" s="14"/>
    </row>
    <row r="14" spans="1:8" ht="4.5" customHeight="1" x14ac:dyDescent="0.15"/>
    <row r="15" spans="1:8" ht="14.25" customHeight="1" x14ac:dyDescent="0.15">
      <c r="A15" s="14" t="s">
        <v>9</v>
      </c>
      <c r="B15" s="14"/>
      <c r="C15" s="14"/>
      <c r="D15" s="14"/>
      <c r="E15" s="14"/>
      <c r="F15" s="14"/>
      <c r="G15" s="14"/>
    </row>
    <row r="16" spans="1:8" ht="30" customHeight="1" x14ac:dyDescent="0.2">
      <c r="B16" s="15" t="s">
        <v>51</v>
      </c>
      <c r="C16" s="16" t="str">
        <f>G44</f>
        <v/>
      </c>
      <c r="D16" s="16"/>
      <c r="E16" s="17" t="s">
        <v>53</v>
      </c>
      <c r="F16" s="18"/>
    </row>
    <row r="17" spans="1:7" ht="8.25" customHeight="1" x14ac:dyDescent="0.15">
      <c r="B17" s="19"/>
      <c r="C17" s="20"/>
      <c r="D17" s="21"/>
      <c r="E17" s="21"/>
      <c r="F17" s="22"/>
    </row>
    <row r="18" spans="1:7" ht="14.25" customHeight="1" x14ac:dyDescent="0.15">
      <c r="B18" s="23" t="s">
        <v>52</v>
      </c>
      <c r="C18" s="24"/>
      <c r="D18" s="25"/>
      <c r="E18" s="25"/>
      <c r="F18" s="22"/>
    </row>
    <row r="19" spans="1:7" ht="21" customHeight="1" x14ac:dyDescent="0.15"/>
    <row r="20" spans="1:7" ht="13.5" customHeight="1" x14ac:dyDescent="0.15">
      <c r="A20" s="26" t="s">
        <v>10</v>
      </c>
      <c r="B20" s="27" t="s">
        <v>11</v>
      </c>
      <c r="C20" s="28" t="s">
        <v>12</v>
      </c>
      <c r="D20" s="29" t="s">
        <v>58</v>
      </c>
      <c r="E20" s="30" t="s">
        <v>13</v>
      </c>
      <c r="F20" s="31"/>
      <c r="G20" s="32" t="s">
        <v>14</v>
      </c>
    </row>
    <row r="21" spans="1:7" ht="13.5" customHeight="1" x14ac:dyDescent="0.15">
      <c r="A21" s="33"/>
      <c r="B21" s="34"/>
      <c r="C21" s="35"/>
      <c r="D21" s="36"/>
      <c r="E21" s="37"/>
      <c r="F21" s="38"/>
      <c r="G21" s="39" t="s">
        <v>15</v>
      </c>
    </row>
    <row r="22" spans="1:7" ht="10.5" customHeight="1" x14ac:dyDescent="0.15">
      <c r="A22" s="40"/>
      <c r="B22" s="41"/>
      <c r="C22" s="42"/>
      <c r="D22" s="43"/>
      <c r="E22" s="44"/>
      <c r="F22" s="45"/>
      <c r="G22" s="46" t="s">
        <v>16</v>
      </c>
    </row>
    <row r="23" spans="1:7" ht="17.25" customHeight="1" x14ac:dyDescent="0.15">
      <c r="A23" s="47"/>
      <c r="B23" s="48" t="s">
        <v>17</v>
      </c>
      <c r="C23" s="49"/>
      <c r="D23" s="50"/>
      <c r="E23" s="51" t="str">
        <f t="shared" ref="E23:E43" si="0">IF(C23*D23=0,"",C23*D23)</f>
        <v/>
      </c>
      <c r="F23" s="52">
        <f t="shared" ref="F23:F43" si="1">IF(D23/2-10000&gt;0,10000,D23/2)</f>
        <v>0</v>
      </c>
      <c r="G23" s="53" t="str">
        <f t="shared" ref="G23:G34" si="2">IF(ROUNDDOWN(F23*C23,-2)=0,"",ROUNDDOWN(F23*C23,-2))</f>
        <v/>
      </c>
    </row>
    <row r="24" spans="1:7" ht="17.25" customHeight="1" x14ac:dyDescent="0.15">
      <c r="A24" s="54"/>
      <c r="B24" s="55" t="s">
        <v>18</v>
      </c>
      <c r="C24" s="56"/>
      <c r="D24" s="57"/>
      <c r="E24" s="58" t="str">
        <f t="shared" si="0"/>
        <v/>
      </c>
      <c r="F24" s="59">
        <f t="shared" si="1"/>
        <v>0</v>
      </c>
      <c r="G24" s="60" t="str">
        <f t="shared" si="2"/>
        <v/>
      </c>
    </row>
    <row r="25" spans="1:7" ht="17.25" customHeight="1" x14ac:dyDescent="0.15">
      <c r="A25" s="54"/>
      <c r="B25" s="55" t="s">
        <v>19</v>
      </c>
      <c r="C25" s="56"/>
      <c r="D25" s="57"/>
      <c r="E25" s="58" t="str">
        <f t="shared" si="0"/>
        <v/>
      </c>
      <c r="F25" s="59">
        <f t="shared" si="1"/>
        <v>0</v>
      </c>
      <c r="G25" s="60" t="str">
        <f t="shared" si="2"/>
        <v/>
      </c>
    </row>
    <row r="26" spans="1:7" ht="17.25" customHeight="1" x14ac:dyDescent="0.15">
      <c r="A26" s="54"/>
      <c r="B26" s="61" t="s">
        <v>20</v>
      </c>
      <c r="C26" s="56"/>
      <c r="D26" s="62"/>
      <c r="E26" s="58" t="str">
        <f t="shared" si="0"/>
        <v/>
      </c>
      <c r="F26" s="59">
        <f t="shared" si="1"/>
        <v>0</v>
      </c>
      <c r="G26" s="60" t="str">
        <f t="shared" si="2"/>
        <v/>
      </c>
    </row>
    <row r="27" spans="1:7" ht="17.25" customHeight="1" x14ac:dyDescent="0.15">
      <c r="A27" s="54"/>
      <c r="B27" s="55" t="s">
        <v>21</v>
      </c>
      <c r="C27" s="56"/>
      <c r="D27" s="57"/>
      <c r="E27" s="58" t="str">
        <f t="shared" si="0"/>
        <v/>
      </c>
      <c r="F27" s="59">
        <f t="shared" si="1"/>
        <v>0</v>
      </c>
      <c r="G27" s="60" t="str">
        <f t="shared" si="2"/>
        <v/>
      </c>
    </row>
    <row r="28" spans="1:7" ht="17.25" customHeight="1" x14ac:dyDescent="0.15">
      <c r="A28" s="54"/>
      <c r="B28" s="55" t="s">
        <v>22</v>
      </c>
      <c r="C28" s="56"/>
      <c r="D28" s="57"/>
      <c r="E28" s="58" t="str">
        <f t="shared" si="0"/>
        <v/>
      </c>
      <c r="F28" s="59">
        <f t="shared" si="1"/>
        <v>0</v>
      </c>
      <c r="G28" s="60" t="str">
        <f t="shared" si="2"/>
        <v/>
      </c>
    </row>
    <row r="29" spans="1:7" ht="17.25" customHeight="1" x14ac:dyDescent="0.15">
      <c r="A29" s="54"/>
      <c r="B29" s="55" t="s">
        <v>23</v>
      </c>
      <c r="C29" s="56"/>
      <c r="D29" s="57"/>
      <c r="E29" s="58" t="str">
        <f t="shared" si="0"/>
        <v/>
      </c>
      <c r="F29" s="59">
        <f t="shared" si="1"/>
        <v>0</v>
      </c>
      <c r="G29" s="60" t="str">
        <f t="shared" si="2"/>
        <v/>
      </c>
    </row>
    <row r="30" spans="1:7" ht="17.25" customHeight="1" x14ac:dyDescent="0.15">
      <c r="A30" s="54"/>
      <c r="B30" s="55" t="s">
        <v>24</v>
      </c>
      <c r="C30" s="56"/>
      <c r="D30" s="57"/>
      <c r="E30" s="58" t="str">
        <f t="shared" si="0"/>
        <v/>
      </c>
      <c r="F30" s="59">
        <f t="shared" si="1"/>
        <v>0</v>
      </c>
      <c r="G30" s="60" t="str">
        <f t="shared" si="2"/>
        <v/>
      </c>
    </row>
    <row r="31" spans="1:7" ht="17.25" customHeight="1" x14ac:dyDescent="0.15">
      <c r="A31" s="54"/>
      <c r="B31" s="61" t="s">
        <v>25</v>
      </c>
      <c r="C31" s="56"/>
      <c r="D31" s="57"/>
      <c r="E31" s="58" t="str">
        <f t="shared" si="0"/>
        <v/>
      </c>
      <c r="F31" s="59">
        <f t="shared" si="1"/>
        <v>0</v>
      </c>
      <c r="G31" s="60" t="str">
        <f t="shared" si="2"/>
        <v/>
      </c>
    </row>
    <row r="32" spans="1:7" ht="17.25" customHeight="1" x14ac:dyDescent="0.15">
      <c r="A32" s="54"/>
      <c r="B32" s="61" t="s">
        <v>26</v>
      </c>
      <c r="C32" s="56"/>
      <c r="D32" s="57"/>
      <c r="E32" s="58" t="str">
        <f t="shared" si="0"/>
        <v/>
      </c>
      <c r="F32" s="59">
        <f t="shared" si="1"/>
        <v>0</v>
      </c>
      <c r="G32" s="60" t="str">
        <f t="shared" si="2"/>
        <v/>
      </c>
    </row>
    <row r="33" spans="1:7" ht="17.25" customHeight="1" x14ac:dyDescent="0.15">
      <c r="A33" s="54"/>
      <c r="B33" s="61" t="s">
        <v>27</v>
      </c>
      <c r="C33" s="56"/>
      <c r="D33" s="57"/>
      <c r="E33" s="58" t="str">
        <f t="shared" si="0"/>
        <v/>
      </c>
      <c r="F33" s="59">
        <f t="shared" si="1"/>
        <v>0</v>
      </c>
      <c r="G33" s="60" t="str">
        <f t="shared" si="2"/>
        <v/>
      </c>
    </row>
    <row r="34" spans="1:7" ht="17.25" customHeight="1" x14ac:dyDescent="0.15">
      <c r="A34" s="54"/>
      <c r="B34" s="55" t="s">
        <v>28</v>
      </c>
      <c r="C34" s="56"/>
      <c r="D34" s="57"/>
      <c r="E34" s="58" t="str">
        <f t="shared" si="0"/>
        <v/>
      </c>
      <c r="F34" s="59">
        <f t="shared" si="1"/>
        <v>0</v>
      </c>
      <c r="G34" s="60" t="str">
        <f t="shared" si="2"/>
        <v/>
      </c>
    </row>
    <row r="35" spans="1:7" ht="17.25" customHeight="1" x14ac:dyDescent="0.15">
      <c r="A35" s="54"/>
      <c r="B35" s="55" t="s">
        <v>29</v>
      </c>
      <c r="C35" s="56"/>
      <c r="D35" s="57"/>
      <c r="E35" s="58" t="str">
        <f t="shared" si="0"/>
        <v/>
      </c>
      <c r="F35" s="59">
        <f t="shared" si="1"/>
        <v>0</v>
      </c>
      <c r="G35" s="63" t="str">
        <f>IF(ROUNDDOWN(F35*C35,-2)=0,"",ROUNDDOWN(F35*C35,-2))</f>
        <v/>
      </c>
    </row>
    <row r="36" spans="1:7" ht="17.25" customHeight="1" x14ac:dyDescent="0.15">
      <c r="A36" s="54"/>
      <c r="B36" s="55" t="s">
        <v>30</v>
      </c>
      <c r="C36" s="56"/>
      <c r="D36" s="57"/>
      <c r="E36" s="58" t="str">
        <f t="shared" si="0"/>
        <v/>
      </c>
      <c r="F36" s="59">
        <f t="shared" si="1"/>
        <v>0</v>
      </c>
      <c r="G36" s="60" t="str">
        <f t="shared" ref="G36:G43" si="3">IF(ROUNDDOWN(F36*C36,-2)=0,"",ROUNDDOWN(F36*C36,-2))</f>
        <v/>
      </c>
    </row>
    <row r="37" spans="1:7" ht="17.25" customHeight="1" x14ac:dyDescent="0.15">
      <c r="A37" s="54"/>
      <c r="B37" s="61" t="s">
        <v>31</v>
      </c>
      <c r="C37" s="56"/>
      <c r="D37" s="57"/>
      <c r="E37" s="58" t="str">
        <f t="shared" si="0"/>
        <v/>
      </c>
      <c r="F37" s="59">
        <f t="shared" si="1"/>
        <v>0</v>
      </c>
      <c r="G37" s="60" t="str">
        <f t="shared" si="3"/>
        <v/>
      </c>
    </row>
    <row r="38" spans="1:7" ht="17.25" customHeight="1" x14ac:dyDescent="0.15">
      <c r="A38" s="54"/>
      <c r="B38" s="61" t="s">
        <v>32</v>
      </c>
      <c r="C38" s="56"/>
      <c r="D38" s="62"/>
      <c r="E38" s="58" t="str">
        <f t="shared" si="0"/>
        <v/>
      </c>
      <c r="F38" s="59">
        <f t="shared" si="1"/>
        <v>0</v>
      </c>
      <c r="G38" s="60" t="str">
        <f t="shared" si="3"/>
        <v/>
      </c>
    </row>
    <row r="39" spans="1:7" ht="17.25" customHeight="1" x14ac:dyDescent="0.15">
      <c r="A39" s="64"/>
      <c r="B39" s="65" t="s">
        <v>33</v>
      </c>
      <c r="C39" s="56"/>
      <c r="D39" s="57"/>
      <c r="E39" s="58" t="str">
        <f t="shared" si="0"/>
        <v/>
      </c>
      <c r="F39" s="59">
        <f t="shared" si="1"/>
        <v>0</v>
      </c>
      <c r="G39" s="60" t="str">
        <f t="shared" si="3"/>
        <v/>
      </c>
    </row>
    <row r="40" spans="1:7" ht="17.25" customHeight="1" x14ac:dyDescent="0.15">
      <c r="A40" s="64"/>
      <c r="B40" s="65" t="s">
        <v>34</v>
      </c>
      <c r="C40" s="56"/>
      <c r="D40" s="57"/>
      <c r="E40" s="58" t="str">
        <f t="shared" si="0"/>
        <v/>
      </c>
      <c r="F40" s="59">
        <f t="shared" si="1"/>
        <v>0</v>
      </c>
      <c r="G40" s="60" t="str">
        <f t="shared" si="3"/>
        <v/>
      </c>
    </row>
    <row r="41" spans="1:7" ht="17.25" customHeight="1" x14ac:dyDescent="0.15">
      <c r="A41" s="64"/>
      <c r="B41" s="65" t="s">
        <v>35</v>
      </c>
      <c r="C41" s="56"/>
      <c r="D41" s="57"/>
      <c r="E41" s="58" t="str">
        <f t="shared" si="0"/>
        <v/>
      </c>
      <c r="F41" s="59">
        <f t="shared" si="1"/>
        <v>0</v>
      </c>
      <c r="G41" s="60" t="str">
        <f t="shared" si="3"/>
        <v/>
      </c>
    </row>
    <row r="42" spans="1:7" ht="17.25" customHeight="1" x14ac:dyDescent="0.15">
      <c r="A42" s="64"/>
      <c r="B42" s="65" t="s">
        <v>36</v>
      </c>
      <c r="C42" s="56"/>
      <c r="D42" s="57"/>
      <c r="E42" s="58" t="str">
        <f t="shared" si="0"/>
        <v/>
      </c>
      <c r="F42" s="59">
        <f t="shared" si="1"/>
        <v>0</v>
      </c>
      <c r="G42" s="60" t="str">
        <f t="shared" si="3"/>
        <v/>
      </c>
    </row>
    <row r="43" spans="1:7" ht="17.25" customHeight="1" thickBot="1" x14ac:dyDescent="0.2">
      <c r="A43" s="66"/>
      <c r="B43" s="67" t="s">
        <v>37</v>
      </c>
      <c r="C43" s="68"/>
      <c r="D43" s="69"/>
      <c r="E43" s="70" t="str">
        <f t="shared" si="0"/>
        <v/>
      </c>
      <c r="F43" s="71">
        <f t="shared" si="1"/>
        <v>0</v>
      </c>
      <c r="G43" s="72" t="str">
        <f t="shared" si="3"/>
        <v/>
      </c>
    </row>
    <row r="44" spans="1:7" ht="17.25" customHeight="1" thickTop="1" x14ac:dyDescent="0.15">
      <c r="A44" s="73"/>
      <c r="B44" s="74" t="s">
        <v>38</v>
      </c>
      <c r="C44" s="75">
        <f>SUM(C23:C43)</f>
        <v>0</v>
      </c>
      <c r="D44" s="76"/>
      <c r="E44" s="77" t="str">
        <f>IF(SUM(E23:E43)=0,"",SUM(E23:E43))</f>
        <v/>
      </c>
      <c r="F44" s="78">
        <f>SUM(F23:F43)</f>
        <v>0</v>
      </c>
      <c r="G44" s="77" t="str">
        <f>IF(SUM(G23:G43)=0,"",SUM(G23:G43))</f>
        <v/>
      </c>
    </row>
    <row r="45" spans="1:7" ht="6" customHeight="1" x14ac:dyDescent="0.15">
      <c r="A45" s="79"/>
      <c r="B45" s="80"/>
      <c r="C45" s="80"/>
      <c r="D45" s="80"/>
      <c r="E45" s="22"/>
      <c r="F45" s="22"/>
      <c r="G45" s="22"/>
    </row>
    <row r="46" spans="1:7" ht="15.75" customHeight="1" x14ac:dyDescent="0.15">
      <c r="B46" s="1" t="s">
        <v>39</v>
      </c>
    </row>
    <row r="47" spans="1:7" ht="17.25" customHeight="1" x14ac:dyDescent="0.15">
      <c r="B47" s="81" t="s">
        <v>40</v>
      </c>
      <c r="C47" s="81" t="s">
        <v>41</v>
      </c>
      <c r="D47" s="81" t="s">
        <v>42</v>
      </c>
      <c r="E47" s="82" t="s">
        <v>43</v>
      </c>
      <c r="F47" s="82"/>
      <c r="G47" s="82"/>
    </row>
    <row r="48" spans="1:7" ht="22.5" customHeight="1" x14ac:dyDescent="0.15">
      <c r="B48" s="81"/>
      <c r="C48" s="81"/>
      <c r="D48" s="81"/>
      <c r="E48" s="83"/>
      <c r="F48" s="83"/>
      <c r="G48" s="83"/>
    </row>
    <row r="49" spans="1:7" ht="17.25" customHeight="1" x14ac:dyDescent="0.15">
      <c r="A49" s="79"/>
      <c r="B49" s="80"/>
      <c r="C49" s="80"/>
      <c r="D49" s="80"/>
      <c r="E49" s="22"/>
      <c r="F49" s="22"/>
      <c r="G49" s="22"/>
    </row>
    <row r="50" spans="1:7" ht="17.25" customHeight="1" x14ac:dyDescent="0.15">
      <c r="A50" s="79"/>
      <c r="B50" s="80"/>
      <c r="C50" s="80"/>
      <c r="D50" s="80"/>
      <c r="E50" s="22"/>
      <c r="F50" s="22"/>
      <c r="G50" s="22"/>
    </row>
    <row r="51" spans="1:7" ht="17.25" customHeight="1" x14ac:dyDescent="0.15">
      <c r="A51" s="79"/>
      <c r="B51" s="80"/>
      <c r="C51" s="80"/>
      <c r="D51" s="80"/>
      <c r="E51" s="22"/>
      <c r="F51" s="22"/>
      <c r="G51" s="22"/>
    </row>
    <row r="52" spans="1:7" ht="17.25" customHeight="1" x14ac:dyDescent="0.15">
      <c r="A52" s="79"/>
      <c r="B52" s="80"/>
      <c r="C52" s="80"/>
      <c r="D52" s="80"/>
      <c r="E52" s="22"/>
      <c r="F52" s="22"/>
      <c r="G52" s="22"/>
    </row>
    <row r="53" spans="1:7" ht="14.25" customHeight="1" x14ac:dyDescent="0.15">
      <c r="A53" s="84"/>
      <c r="C53" s="1"/>
    </row>
    <row r="54" spans="1:7" ht="14.25" customHeight="1" x14ac:dyDescent="0.15">
      <c r="B54" s="85"/>
      <c r="C54" s="85"/>
      <c r="D54" s="85"/>
      <c r="E54" s="85"/>
      <c r="F54" s="85"/>
      <c r="G54" s="85"/>
    </row>
    <row r="55" spans="1:7" ht="11.25" customHeight="1" x14ac:dyDescent="0.15">
      <c r="B55" s="86"/>
      <c r="C55" s="87"/>
      <c r="D55" s="5"/>
    </row>
    <row r="56" spans="1:7" ht="17.25" customHeight="1" x14ac:dyDescent="0.15"/>
    <row r="57" spans="1:7" ht="18.95" customHeight="1" x14ac:dyDescent="0.15">
      <c r="G57" s="88" t="s">
        <v>55</v>
      </c>
    </row>
    <row r="58" spans="1:7" ht="11.25" customHeight="1" x14ac:dyDescent="0.15"/>
  </sheetData>
  <protectedRanges>
    <protectedRange sqref="E1:F1 E4:F9 B48:G48 C18 C23:D43 C17" name="範囲1"/>
  </protectedRanges>
  <mergeCells count="19">
    <mergeCell ref="A13:G13"/>
    <mergeCell ref="A11:G11"/>
    <mergeCell ref="E1:G1"/>
    <mergeCell ref="E4:G4"/>
    <mergeCell ref="E5:G5"/>
    <mergeCell ref="E6:G6"/>
    <mergeCell ref="E7:G7"/>
    <mergeCell ref="A15:G15"/>
    <mergeCell ref="E48:G48"/>
    <mergeCell ref="C16:D16"/>
    <mergeCell ref="C18:E18"/>
    <mergeCell ref="C17:E17"/>
    <mergeCell ref="A20:A22"/>
    <mergeCell ref="B54:G54"/>
    <mergeCell ref="E47:G47"/>
    <mergeCell ref="E20:E22"/>
    <mergeCell ref="D20:D22"/>
    <mergeCell ref="C20:C22"/>
    <mergeCell ref="B20:B22"/>
  </mergeCells>
  <phoneticPr fontId="19"/>
  <printOptions horizontalCentered="1"/>
  <pageMargins left="0.59055118110236227" right="0.47244094488188981" top="0.51181102362204722" bottom="0.19685039370078741" header="0.51181102362204722" footer="0.23622047244094491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topLeftCell="A19" workbookViewId="0">
      <selection activeCell="A3" sqref="A3:C3"/>
    </sheetView>
  </sheetViews>
  <sheetFormatPr defaultRowHeight="13.5" x14ac:dyDescent="0.15"/>
  <cols>
    <col min="1" max="1" width="5.625" style="89" customWidth="1"/>
    <col min="2" max="2" width="26.375" style="89" customWidth="1"/>
    <col min="3" max="3" width="51.375" style="89" customWidth="1"/>
    <col min="4" max="16384" width="9" style="89"/>
  </cols>
  <sheetData>
    <row r="1" spans="1:8" ht="31.5" customHeight="1" x14ac:dyDescent="0.15">
      <c r="B1" s="5" t="s">
        <v>56</v>
      </c>
      <c r="C1" s="90" t="s">
        <v>44</v>
      </c>
    </row>
    <row r="2" spans="1:8" ht="26.25" customHeight="1" x14ac:dyDescent="0.15">
      <c r="B2" s="5" t="s">
        <v>57</v>
      </c>
      <c r="C2" s="90" t="s">
        <v>45</v>
      </c>
    </row>
    <row r="3" spans="1:8" ht="30" customHeight="1" x14ac:dyDescent="0.15">
      <c r="A3" s="91" t="s">
        <v>46</v>
      </c>
      <c r="B3" s="91"/>
      <c r="C3" s="91"/>
      <c r="D3" s="92"/>
      <c r="E3" s="92"/>
      <c r="F3" s="92"/>
      <c r="G3" s="92"/>
      <c r="H3" s="92"/>
    </row>
    <row r="4" spans="1:8" ht="21.75" customHeight="1" x14ac:dyDescent="0.15"/>
    <row r="5" spans="1:8" ht="30" customHeight="1" x14ac:dyDescent="0.15">
      <c r="A5" s="93"/>
      <c r="B5" s="94" t="s">
        <v>47</v>
      </c>
      <c r="C5" s="95" t="s">
        <v>48</v>
      </c>
    </row>
    <row r="6" spans="1:8" ht="30" customHeight="1" x14ac:dyDescent="0.15">
      <c r="A6" s="96">
        <v>1</v>
      </c>
      <c r="B6" s="97"/>
      <c r="C6" s="98"/>
    </row>
    <row r="7" spans="1:8" ht="30" customHeight="1" x14ac:dyDescent="0.15">
      <c r="A7" s="99">
        <v>2</v>
      </c>
      <c r="B7" s="100"/>
      <c r="C7" s="101"/>
    </row>
    <row r="8" spans="1:8" ht="30" customHeight="1" x14ac:dyDescent="0.15">
      <c r="A8" s="99">
        <v>3</v>
      </c>
      <c r="B8" s="100"/>
      <c r="C8" s="101"/>
    </row>
    <row r="9" spans="1:8" ht="30" customHeight="1" x14ac:dyDescent="0.15">
      <c r="A9" s="99">
        <v>4</v>
      </c>
      <c r="B9" s="100"/>
      <c r="C9" s="101"/>
    </row>
    <row r="10" spans="1:8" ht="30" customHeight="1" x14ac:dyDescent="0.15">
      <c r="A10" s="99">
        <v>5</v>
      </c>
      <c r="B10" s="100"/>
      <c r="C10" s="101"/>
    </row>
    <row r="11" spans="1:8" ht="30" customHeight="1" x14ac:dyDescent="0.15">
      <c r="A11" s="99">
        <v>6</v>
      </c>
      <c r="B11" s="100"/>
      <c r="C11" s="101"/>
    </row>
    <row r="12" spans="1:8" ht="30" customHeight="1" x14ac:dyDescent="0.15">
      <c r="A12" s="99">
        <v>7</v>
      </c>
      <c r="B12" s="100"/>
      <c r="C12" s="101"/>
    </row>
    <row r="13" spans="1:8" ht="30" customHeight="1" x14ac:dyDescent="0.15">
      <c r="A13" s="99">
        <v>8</v>
      </c>
      <c r="B13" s="100"/>
      <c r="C13" s="101"/>
    </row>
    <row r="14" spans="1:8" ht="30" customHeight="1" x14ac:dyDescent="0.15">
      <c r="A14" s="99">
        <v>9</v>
      </c>
      <c r="B14" s="100"/>
      <c r="C14" s="101"/>
    </row>
    <row r="15" spans="1:8" ht="30" customHeight="1" x14ac:dyDescent="0.15">
      <c r="A15" s="99">
        <v>10</v>
      </c>
      <c r="B15" s="100"/>
      <c r="C15" s="101"/>
    </row>
    <row r="16" spans="1:8" ht="30" customHeight="1" x14ac:dyDescent="0.15">
      <c r="A16" s="99">
        <v>11</v>
      </c>
      <c r="B16" s="100"/>
      <c r="C16" s="101"/>
    </row>
    <row r="17" spans="1:3" ht="30" customHeight="1" x14ac:dyDescent="0.15">
      <c r="A17" s="99">
        <v>12</v>
      </c>
      <c r="B17" s="100"/>
      <c r="C17" s="101"/>
    </row>
    <row r="18" spans="1:3" ht="30" customHeight="1" x14ac:dyDescent="0.15">
      <c r="A18" s="99">
        <v>13</v>
      </c>
      <c r="B18" s="100"/>
      <c r="C18" s="101"/>
    </row>
    <row r="19" spans="1:3" ht="30" customHeight="1" x14ac:dyDescent="0.15">
      <c r="A19" s="99">
        <v>14</v>
      </c>
      <c r="B19" s="100"/>
      <c r="C19" s="101"/>
    </row>
    <row r="20" spans="1:3" ht="30" customHeight="1" x14ac:dyDescent="0.15">
      <c r="A20" s="99">
        <v>15</v>
      </c>
      <c r="B20" s="100"/>
      <c r="C20" s="101"/>
    </row>
    <row r="21" spans="1:3" ht="30" customHeight="1" x14ac:dyDescent="0.15">
      <c r="A21" s="99">
        <v>16</v>
      </c>
      <c r="B21" s="100"/>
      <c r="C21" s="101"/>
    </row>
    <row r="22" spans="1:3" ht="30" customHeight="1" x14ac:dyDescent="0.15">
      <c r="A22" s="99">
        <v>17</v>
      </c>
      <c r="B22" s="100"/>
      <c r="C22" s="101"/>
    </row>
    <row r="23" spans="1:3" ht="30" customHeight="1" x14ac:dyDescent="0.15">
      <c r="A23" s="99">
        <v>18</v>
      </c>
      <c r="B23" s="100"/>
      <c r="C23" s="101"/>
    </row>
    <row r="24" spans="1:3" ht="30" customHeight="1" x14ac:dyDescent="0.15">
      <c r="A24" s="99">
        <v>19</v>
      </c>
      <c r="B24" s="100"/>
      <c r="C24" s="101"/>
    </row>
    <row r="25" spans="1:3" ht="30" customHeight="1" x14ac:dyDescent="0.15">
      <c r="A25" s="102">
        <v>20</v>
      </c>
      <c r="B25" s="103"/>
      <c r="C25" s="104"/>
    </row>
    <row r="26" spans="1:3" ht="21.75" customHeight="1" x14ac:dyDescent="0.15">
      <c r="C26" s="105" t="s">
        <v>49</v>
      </c>
    </row>
  </sheetData>
  <mergeCells count="1">
    <mergeCell ref="A3:C3"/>
  </mergeCells>
  <phoneticPr fontId="19"/>
  <pageMargins left="0.89" right="0.2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名簿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shinji kawashima</dc:creator>
  <cp:lastModifiedBy>user</cp:lastModifiedBy>
  <cp:lastPrinted>2020-06-05T00:59:12Z</cp:lastPrinted>
  <dcterms:created xsi:type="dcterms:W3CDTF">2014-02-13T07:59:50Z</dcterms:created>
  <dcterms:modified xsi:type="dcterms:W3CDTF">2020-06-05T00:59:26Z</dcterms:modified>
</cp:coreProperties>
</file>